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69" i="1"/>
  <c r="C69"/>
  <c r="B70"/>
  <c r="B74"/>
  <c r="B8"/>
  <c r="I1" i="2"/>
  <c r="C16" i="1"/>
</calcChain>
</file>

<file path=xl/sharedStrings.xml><?xml version="1.0" encoding="utf-8"?>
<sst xmlns="http://schemas.openxmlformats.org/spreadsheetml/2006/main" count="78" uniqueCount="76">
  <si>
    <t>ПРИХОД</t>
  </si>
  <si>
    <t>РАСХОД</t>
  </si>
  <si>
    <t>Благотворительная помощь (внесено в кассу фонда)</t>
  </si>
  <si>
    <t>На приоберетние лекарств (внесено в кассу фонда)</t>
  </si>
  <si>
    <t xml:space="preserve">Кочетова Даша </t>
  </si>
  <si>
    <t>Благотворительная помощь (на Р/счет ЛКБ)</t>
  </si>
  <si>
    <t>Божьеволина Софья</t>
  </si>
  <si>
    <t xml:space="preserve">Гранд </t>
  </si>
  <si>
    <t>Иноземцева Дарья</t>
  </si>
  <si>
    <t>Кузин Михаил</t>
  </si>
  <si>
    <t xml:space="preserve">Луханина Ольга </t>
  </si>
  <si>
    <t>Медвецкому Никите</t>
  </si>
  <si>
    <t xml:space="preserve">Проценты банка на остаток денежных средств на счете </t>
  </si>
  <si>
    <t xml:space="preserve">Скачева Вика </t>
  </si>
  <si>
    <t>Скоров Евгений</t>
  </si>
  <si>
    <t>Благотворительная помощь (на Р/счет СБ)</t>
  </si>
  <si>
    <t>Положено на р/счет из кассы</t>
  </si>
  <si>
    <t>Влаова Алина</t>
  </si>
  <si>
    <t xml:space="preserve">Крутова Ангелина </t>
  </si>
  <si>
    <t>Семенова Ксения</t>
  </si>
  <si>
    <t>Выдана з/плата из кассы</t>
  </si>
  <si>
    <t>Итого оплачено из кассы</t>
  </si>
  <si>
    <t>Итого поступило в кассу наличными</t>
  </si>
  <si>
    <t xml:space="preserve">На приобретение Лекарств </t>
  </si>
  <si>
    <t>Доставка груза из Москвы (привоз лекарств, оборудование)</t>
  </si>
  <si>
    <t>Подарки тяжелобольным детям на д/рождение</t>
  </si>
  <si>
    <t>Расходы по ремонту техники реабилитационного центра</t>
  </si>
  <si>
    <t>Политучая Анастасия</t>
  </si>
  <si>
    <t>Изготовление ремламы, ящиков для пожертвований</t>
  </si>
  <si>
    <t>Оплата налогов и сборов (п/н, налог на имущество, ПФР)</t>
  </si>
  <si>
    <t>Войлоков Александр</t>
  </si>
  <si>
    <t>Зябкина Элина</t>
  </si>
  <si>
    <t xml:space="preserve">Кирилов Дима </t>
  </si>
  <si>
    <t>Кунова Софья</t>
  </si>
  <si>
    <t>Ларин Артем</t>
  </si>
  <si>
    <t>Наказнюк Анастасия</t>
  </si>
  <si>
    <t>Саладина Галя</t>
  </si>
  <si>
    <t xml:space="preserve">Семья Рогачевых </t>
  </si>
  <si>
    <t>Толчеев Евгений</t>
  </si>
  <si>
    <t>Чеботникова Ульяна</t>
  </si>
  <si>
    <t>Яковлев Александр</t>
  </si>
  <si>
    <t>Алтухов Данила</t>
  </si>
  <si>
    <t>Кретинин Даниил</t>
  </si>
  <si>
    <t>ПОСТУПИЛО В КАССУ ФОНДА НАЛИЧНЫМИ</t>
  </si>
  <si>
    <t>РАСХОДЫ ПО КАССЕ ФОНДА</t>
  </si>
  <si>
    <t>ПОСТУПИЛО НА РАСЧЕТНЫЕ СЧЕТА ФОНДА и РАСХОД ПО СЧЕТАМ</t>
  </si>
  <si>
    <t>Взнос наличными в банк из кассы</t>
  </si>
  <si>
    <t>Приобретено мед. оборудования для ОДБ (отделение гематология)</t>
  </si>
  <si>
    <t>Оплаченная задолженность за диван для реабилитационного центра  (комната занятий)</t>
  </si>
  <si>
    <t>Новогодняя Елка 2012 (остаток задолженности б/о Задонск)</t>
  </si>
  <si>
    <t>Новогодняя Елка 2013  (оплат трех дневного пребывание 13,14,15 января и проживания, питания на 140 человек +10 чел. приезжали и уезжали)</t>
  </si>
  <si>
    <t>Новогодние подарки 2013 год (подарки-игрушки, сладкие подарки) 200 человек</t>
  </si>
  <si>
    <t>ТМЦ (раскраски,  книга учета (контроль состояния ребенка при химиотерапии), канц. Товары (краски, карандаши, фломастеры, альбомы, лепка, бисероплетение, цв. Бумага и д.р  для ОДБ в рамках реабилитации детей в больнице. Реабилитация 4-6 раз в неделю</t>
  </si>
  <si>
    <t>Услуги связи, комунальные платежи (свет, вода, отопление) по содержанию реабилитационного центра Кузнечик</t>
  </si>
  <si>
    <t>ТМЦ( инвентарь, расходный материал, по  програмам по занятию с тяжелобольными детьми в центре "Кузнечик")</t>
  </si>
  <si>
    <t>Оплата налогов и сборов (п/н, налог на имущество, ПФР) задолженность за 2012 г.</t>
  </si>
  <si>
    <t>Зарботная плата , задолженность  за 2012</t>
  </si>
  <si>
    <t>Зарботная плата выданная за 2013 г.</t>
  </si>
  <si>
    <t>Услуги Банков ( за перечисления средств, абонплата)</t>
  </si>
  <si>
    <t>Управления финансов Администрации Липецкой области</t>
  </si>
  <si>
    <t xml:space="preserve">Поездка на ИГРЫ ПОБЕДИТЕЛЕЙ </t>
  </si>
  <si>
    <t>Кстюм Красная шапочка 2 шт</t>
  </si>
  <si>
    <t>Костют для клоуна 2 шт</t>
  </si>
  <si>
    <t>Остаток д/средств на счета ЛКБ на 01.01.2014 г.</t>
  </si>
  <si>
    <t>Остаток д/средств на счетаСБ на 01.01.2014 г.</t>
  </si>
  <si>
    <t>в том числе:</t>
  </si>
  <si>
    <t xml:space="preserve">Остаток д/средств на счета ЛКБ </t>
  </si>
  <si>
    <t>Остаток д/средств на счетаСБ</t>
  </si>
  <si>
    <t xml:space="preserve">Остаток д/средств на СЧЕТАХ  01.01.2013 г. </t>
  </si>
  <si>
    <t xml:space="preserve">Остаток д/средств на СЧЕТАХ  01.01.2014 г. </t>
  </si>
  <si>
    <t>ИТОГО</t>
  </si>
  <si>
    <t xml:space="preserve"> Некомерческого благотворительного фонда "Дети и Родители против рака"</t>
  </si>
  <si>
    <t>РАСХОДЫ  за 2013 год</t>
  </si>
  <si>
    <t>НА р/счета родителей на произведенные расходы (по лечению детей , исследований)</t>
  </si>
  <si>
    <t>В том числе:</t>
  </si>
  <si>
    <t>Прочие РАСХОДЫ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</si>
</sst>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indexed="21"/>
      <name val="Arial"/>
      <family val="2"/>
    </font>
    <font>
      <b/>
      <u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2" fillId="0" borderId="0" xfId="0" applyFont="1"/>
    <xf numFmtId="2" fontId="0" fillId="0" borderId="0" xfId="0" applyNumberFormat="1"/>
    <xf numFmtId="2" fontId="2" fillId="0" borderId="0" xfId="0" applyNumberFormat="1" applyFont="1"/>
    <xf numFmtId="0" fontId="1" fillId="0" borderId="0" xfId="0" applyFont="1"/>
    <xf numFmtId="0" fontId="4" fillId="0" borderId="0" xfId="0" applyFont="1"/>
    <xf numFmtId="4" fontId="7" fillId="2" borderId="5" xfId="1" applyNumberFormat="1" applyFont="1" applyFill="1" applyBorder="1" applyAlignment="1">
      <alignment horizontal="right" vertical="top" wrapText="1"/>
    </xf>
    <xf numFmtId="0" fontId="7" fillId="2" borderId="5" xfId="1" applyNumberFormat="1" applyFont="1" applyFill="1" applyBorder="1" applyAlignment="1">
      <alignment horizontal="left" vertical="top" wrapText="1"/>
    </xf>
    <xf numFmtId="4" fontId="0" fillId="0" borderId="0" xfId="0" applyNumberFormat="1"/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2" fontId="2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_Лист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topLeftCell="A4" workbookViewId="0">
      <selection activeCell="H6" sqref="H6"/>
    </sheetView>
  </sheetViews>
  <sheetFormatPr defaultRowHeight="15.75"/>
  <cols>
    <col min="1" max="1" width="49.28515625" style="26" customWidth="1"/>
    <col min="2" max="2" width="17.5703125" style="1" customWidth="1"/>
    <col min="3" max="3" width="22.85546875" style="3" customWidth="1"/>
    <col min="4" max="4" width="10.28515625" bestFit="1" customWidth="1"/>
  </cols>
  <sheetData>
    <row r="1" spans="1:3" ht="21">
      <c r="A1" s="33" t="s">
        <v>72</v>
      </c>
      <c r="B1" s="34"/>
      <c r="C1" s="34"/>
    </row>
    <row r="2" spans="1:3" ht="33" customHeight="1">
      <c r="A2" s="35" t="s">
        <v>71</v>
      </c>
      <c r="B2" s="35"/>
      <c r="C2" s="35"/>
    </row>
    <row r="3" spans="1:3" s="11" customFormat="1" ht="38.25" customHeight="1">
      <c r="A3" s="19"/>
      <c r="B3" s="9" t="s">
        <v>0</v>
      </c>
      <c r="C3" s="10" t="s">
        <v>1</v>
      </c>
    </row>
    <row r="4" spans="1:3" ht="15">
      <c r="A4" s="36" t="s">
        <v>43</v>
      </c>
      <c r="B4" s="37"/>
      <c r="C4" s="38"/>
    </row>
    <row r="5" spans="1:3" ht="31.5">
      <c r="A5" s="19" t="s">
        <v>2</v>
      </c>
      <c r="B5" s="12">
        <v>207772.1</v>
      </c>
      <c r="C5" s="12"/>
    </row>
    <row r="6" spans="1:3" ht="31.5">
      <c r="A6" s="19" t="s">
        <v>3</v>
      </c>
      <c r="B6" s="12">
        <v>115000</v>
      </c>
      <c r="C6" s="12"/>
    </row>
    <row r="7" spans="1:3" ht="31.5">
      <c r="A7" s="19" t="s">
        <v>59</v>
      </c>
      <c r="B7" s="12">
        <v>275293</v>
      </c>
      <c r="C7" s="12"/>
    </row>
    <row r="8" spans="1:3" s="5" customFormat="1" ht="18.75">
      <c r="A8" s="20" t="s">
        <v>22</v>
      </c>
      <c r="B8" s="13">
        <f>SUM(B5:B7)</f>
        <v>598065.1</v>
      </c>
      <c r="C8" s="13"/>
    </row>
    <row r="9" spans="1:3" s="5" customFormat="1" ht="18.75">
      <c r="A9" s="36" t="s">
        <v>44</v>
      </c>
      <c r="B9" s="39"/>
      <c r="C9" s="40"/>
    </row>
    <row r="10" spans="1:3">
      <c r="A10" s="19" t="s">
        <v>16</v>
      </c>
      <c r="B10" s="12"/>
      <c r="C10" s="12">
        <v>214985.1</v>
      </c>
    </row>
    <row r="11" spans="1:3">
      <c r="A11" s="19" t="s">
        <v>20</v>
      </c>
      <c r="B11" s="12"/>
      <c r="C11" s="12">
        <v>6600</v>
      </c>
    </row>
    <row r="12" spans="1:3">
      <c r="A12" s="19" t="s">
        <v>60</v>
      </c>
      <c r="B12" s="12"/>
      <c r="C12" s="12">
        <v>275293</v>
      </c>
    </row>
    <row r="13" spans="1:3" ht="31.5">
      <c r="A13" s="19" t="s">
        <v>25</v>
      </c>
      <c r="B13" s="12"/>
      <c r="C13" s="12">
        <v>90887</v>
      </c>
    </row>
    <row r="14" spans="1:3">
      <c r="A14" s="19" t="s">
        <v>62</v>
      </c>
      <c r="B14" s="12"/>
      <c r="C14" s="12">
        <v>5300</v>
      </c>
    </row>
    <row r="15" spans="1:3">
      <c r="A15" s="19" t="s">
        <v>61</v>
      </c>
      <c r="B15" s="12"/>
      <c r="C15" s="12">
        <v>5000</v>
      </c>
    </row>
    <row r="16" spans="1:3" s="4" customFormat="1" ht="18.75">
      <c r="A16" s="20" t="s">
        <v>21</v>
      </c>
      <c r="B16" s="13"/>
      <c r="C16" s="13">
        <f>SUM(C10:C15)</f>
        <v>598065.1</v>
      </c>
    </row>
    <row r="17" spans="1:3" s="4" customFormat="1" ht="23.25" customHeight="1">
      <c r="A17" s="41" t="s">
        <v>45</v>
      </c>
      <c r="B17" s="42"/>
      <c r="C17" s="43"/>
    </row>
    <row r="18" spans="1:3">
      <c r="A18" s="21" t="s">
        <v>7</v>
      </c>
      <c r="B18" s="12">
        <v>800000</v>
      </c>
      <c r="C18" s="12"/>
    </row>
    <row r="19" spans="1:3" ht="17.25" customHeight="1">
      <c r="A19" s="19" t="s">
        <v>12</v>
      </c>
      <c r="B19" s="12">
        <v>92.23</v>
      </c>
      <c r="C19" s="12"/>
    </row>
    <row r="20" spans="1:3">
      <c r="A20" s="21" t="s">
        <v>5</v>
      </c>
      <c r="B20" s="12">
        <v>1332408.23</v>
      </c>
      <c r="C20" s="12"/>
    </row>
    <row r="21" spans="1:3">
      <c r="A21" s="21" t="s">
        <v>15</v>
      </c>
      <c r="B21" s="12">
        <v>1396165.44</v>
      </c>
      <c r="C21" s="12"/>
    </row>
    <row r="22" spans="1:3">
      <c r="A22" s="22" t="s">
        <v>46</v>
      </c>
      <c r="B22" s="14">
        <v>214985.1</v>
      </c>
      <c r="C22" s="15"/>
    </row>
    <row r="23" spans="1:3" ht="38.25" customHeight="1">
      <c r="A23" s="47" t="s">
        <v>73</v>
      </c>
      <c r="B23" s="48"/>
      <c r="C23" s="49"/>
    </row>
    <row r="24" spans="1:3" ht="18" customHeight="1">
      <c r="A24" s="44" t="s">
        <v>74</v>
      </c>
      <c r="B24" s="45"/>
      <c r="C24" s="46"/>
    </row>
    <row r="25" spans="1:3">
      <c r="A25" s="19" t="s">
        <v>4</v>
      </c>
      <c r="B25" s="12"/>
      <c r="C25" s="12">
        <v>26100</v>
      </c>
    </row>
    <row r="26" spans="1:3">
      <c r="A26" s="19" t="s">
        <v>6</v>
      </c>
      <c r="B26" s="12">
        <v>1000</v>
      </c>
      <c r="C26" s="12">
        <v>24020</v>
      </c>
    </row>
    <row r="27" spans="1:3">
      <c r="A27" s="19" t="s">
        <v>8</v>
      </c>
      <c r="B27" s="12">
        <v>11100</v>
      </c>
      <c r="C27" s="12">
        <v>22200</v>
      </c>
    </row>
    <row r="28" spans="1:3">
      <c r="A28" s="19" t="s">
        <v>9</v>
      </c>
      <c r="B28" s="12">
        <v>1000</v>
      </c>
      <c r="C28" s="12">
        <v>31400</v>
      </c>
    </row>
    <row r="29" spans="1:3">
      <c r="A29" s="19" t="s">
        <v>10</v>
      </c>
      <c r="B29" s="12">
        <v>1000</v>
      </c>
      <c r="C29" s="12">
        <v>18750</v>
      </c>
    </row>
    <row r="30" spans="1:3">
      <c r="A30" s="19" t="s">
        <v>11</v>
      </c>
      <c r="B30" s="12">
        <v>10000</v>
      </c>
      <c r="C30" s="12">
        <v>29125</v>
      </c>
    </row>
    <row r="31" spans="1:3">
      <c r="A31" s="19" t="s">
        <v>13</v>
      </c>
      <c r="B31" s="12">
        <v>10000</v>
      </c>
      <c r="C31" s="12">
        <v>20000</v>
      </c>
    </row>
    <row r="32" spans="1:3">
      <c r="A32" s="21" t="s">
        <v>14</v>
      </c>
      <c r="B32" s="12">
        <v>100000</v>
      </c>
      <c r="C32" s="12">
        <v>96950</v>
      </c>
    </row>
    <row r="33" spans="1:3">
      <c r="A33" s="21" t="s">
        <v>17</v>
      </c>
      <c r="B33" s="12">
        <v>2250</v>
      </c>
      <c r="C33" s="12">
        <v>31900</v>
      </c>
    </row>
    <row r="34" spans="1:3">
      <c r="A34" s="21" t="s">
        <v>18</v>
      </c>
      <c r="B34" s="12">
        <v>270</v>
      </c>
      <c r="C34" s="12">
        <v>5350</v>
      </c>
    </row>
    <row r="35" spans="1:3">
      <c r="A35" s="21" t="s">
        <v>19</v>
      </c>
      <c r="B35" s="12">
        <v>251940</v>
      </c>
      <c r="C35" s="12">
        <v>251940</v>
      </c>
    </row>
    <row r="36" spans="1:3">
      <c r="A36" s="23" t="s">
        <v>27</v>
      </c>
      <c r="B36" s="12"/>
      <c r="C36" s="12">
        <v>7096.86</v>
      </c>
    </row>
    <row r="37" spans="1:3">
      <c r="A37" s="23" t="s">
        <v>30</v>
      </c>
      <c r="B37" s="12"/>
      <c r="C37" s="12">
        <v>17250</v>
      </c>
    </row>
    <row r="38" spans="1:3">
      <c r="A38" s="23" t="s">
        <v>31</v>
      </c>
      <c r="B38" s="12"/>
      <c r="C38" s="12">
        <v>6686.73</v>
      </c>
    </row>
    <row r="39" spans="1:3">
      <c r="A39" s="23" t="s">
        <v>32</v>
      </c>
      <c r="B39" s="12"/>
      <c r="C39" s="12">
        <v>10000</v>
      </c>
    </row>
    <row r="40" spans="1:3">
      <c r="A40" s="23" t="s">
        <v>33</v>
      </c>
      <c r="B40" s="12"/>
      <c r="C40" s="12">
        <v>29010.44</v>
      </c>
    </row>
    <row r="41" spans="1:3">
      <c r="A41" s="23" t="s">
        <v>34</v>
      </c>
      <c r="B41" s="12"/>
      <c r="C41" s="12">
        <v>13150</v>
      </c>
    </row>
    <row r="42" spans="1:3">
      <c r="A42" s="23" t="s">
        <v>35</v>
      </c>
      <c r="B42" s="12"/>
      <c r="C42" s="12">
        <v>15550</v>
      </c>
    </row>
    <row r="43" spans="1:3">
      <c r="A43" s="23" t="s">
        <v>36</v>
      </c>
      <c r="B43" s="12"/>
      <c r="C43" s="12">
        <v>30500</v>
      </c>
    </row>
    <row r="44" spans="1:3">
      <c r="A44" s="23" t="s">
        <v>37</v>
      </c>
      <c r="B44" s="12"/>
      <c r="C44" s="12">
        <v>3500</v>
      </c>
    </row>
    <row r="45" spans="1:3">
      <c r="A45" s="23" t="s">
        <v>38</v>
      </c>
      <c r="B45" s="12"/>
      <c r="C45" s="12">
        <v>23408.87</v>
      </c>
    </row>
    <row r="46" spans="1:3">
      <c r="A46" s="23" t="s">
        <v>39</v>
      </c>
      <c r="B46" s="12"/>
      <c r="C46" s="12">
        <v>15900</v>
      </c>
    </row>
    <row r="47" spans="1:3">
      <c r="A47" s="23" t="s">
        <v>40</v>
      </c>
      <c r="B47" s="12"/>
      <c r="C47" s="12">
        <v>18750</v>
      </c>
    </row>
    <row r="48" spans="1:3">
      <c r="A48" s="23" t="s">
        <v>41</v>
      </c>
      <c r="B48" s="12"/>
      <c r="C48" s="12">
        <v>15150</v>
      </c>
    </row>
    <row r="49" spans="1:3">
      <c r="A49" s="23" t="s">
        <v>42</v>
      </c>
      <c r="B49" s="12"/>
      <c r="C49" s="12">
        <v>15150</v>
      </c>
    </row>
    <row r="50" spans="1:3">
      <c r="A50" s="50" t="s">
        <v>75</v>
      </c>
      <c r="B50" s="51"/>
      <c r="C50" s="52"/>
    </row>
    <row r="51" spans="1:3" ht="21" customHeight="1">
      <c r="A51" s="19" t="s">
        <v>23</v>
      </c>
      <c r="B51" s="12"/>
      <c r="C51" s="12">
        <v>1403199.08</v>
      </c>
    </row>
    <row r="52" spans="1:3" ht="31.5">
      <c r="A52" s="24" t="s">
        <v>47</v>
      </c>
      <c r="B52" s="16"/>
      <c r="C52" s="12">
        <v>683490</v>
      </c>
    </row>
    <row r="53" spans="1:3" ht="31.5">
      <c r="A53" s="19" t="s">
        <v>25</v>
      </c>
      <c r="B53" s="12"/>
      <c r="C53" s="12">
        <v>12424</v>
      </c>
    </row>
    <row r="54" spans="1:3" ht="31.5">
      <c r="A54" s="24" t="s">
        <v>49</v>
      </c>
      <c r="B54" s="12"/>
      <c r="C54" s="12">
        <v>11530</v>
      </c>
    </row>
    <row r="55" spans="1:3" ht="63">
      <c r="A55" s="24" t="s">
        <v>50</v>
      </c>
      <c r="B55" s="16"/>
      <c r="C55" s="12">
        <v>143600</v>
      </c>
    </row>
    <row r="56" spans="1:3" ht="31.5">
      <c r="A56" s="24" t="s">
        <v>51</v>
      </c>
      <c r="B56" s="16"/>
      <c r="C56" s="12">
        <v>474065</v>
      </c>
    </row>
    <row r="57" spans="1:3" ht="31.5">
      <c r="A57" s="24" t="s">
        <v>24</v>
      </c>
      <c r="B57" s="16"/>
      <c r="C57" s="12">
        <v>8640</v>
      </c>
    </row>
    <row r="58" spans="1:3" ht="94.5">
      <c r="A58" s="19" t="s">
        <v>52</v>
      </c>
      <c r="B58" s="12"/>
      <c r="C58" s="12">
        <v>90597.46</v>
      </c>
    </row>
    <row r="59" spans="1:3" ht="47.25">
      <c r="A59" s="19" t="s">
        <v>54</v>
      </c>
      <c r="B59" s="12"/>
      <c r="C59" s="12">
        <v>42925</v>
      </c>
    </row>
    <row r="60" spans="1:3" ht="47.25">
      <c r="A60" s="19" t="s">
        <v>53</v>
      </c>
      <c r="B60" s="12"/>
      <c r="C60" s="12">
        <v>100448.27</v>
      </c>
    </row>
    <row r="61" spans="1:3" ht="31.5">
      <c r="A61" s="24" t="s">
        <v>48</v>
      </c>
      <c r="B61" s="16"/>
      <c r="C61" s="12">
        <v>18700</v>
      </c>
    </row>
    <row r="62" spans="1:3" ht="25.5" customHeight="1">
      <c r="A62" s="19" t="s">
        <v>28</v>
      </c>
      <c r="B62" s="12"/>
      <c r="C62" s="12">
        <v>24440</v>
      </c>
    </row>
    <row r="63" spans="1:3" ht="31.5">
      <c r="A63" s="19" t="s">
        <v>26</v>
      </c>
      <c r="B63" s="12"/>
      <c r="C63" s="12">
        <v>900</v>
      </c>
    </row>
    <row r="64" spans="1:3" ht="31.5">
      <c r="A64" s="19" t="s">
        <v>29</v>
      </c>
      <c r="B64" s="12"/>
      <c r="C64" s="12">
        <v>84295.07</v>
      </c>
    </row>
    <row r="65" spans="1:4" ht="31.5">
      <c r="A65" s="19" t="s">
        <v>55</v>
      </c>
      <c r="B65" s="12"/>
      <c r="C65" s="12">
        <v>15084.54</v>
      </c>
    </row>
    <row r="66" spans="1:4" ht="19.5" customHeight="1">
      <c r="A66" s="19" t="s">
        <v>56</v>
      </c>
      <c r="B66" s="12"/>
      <c r="C66" s="12">
        <v>6090</v>
      </c>
    </row>
    <row r="67" spans="1:4" ht="19.5" customHeight="1">
      <c r="A67" s="19" t="s">
        <v>57</v>
      </c>
      <c r="B67" s="12"/>
      <c r="C67" s="12">
        <v>161413.1</v>
      </c>
    </row>
    <row r="68" spans="1:4" ht="31.5">
      <c r="A68" s="19" t="s">
        <v>58</v>
      </c>
      <c r="B68" s="12"/>
      <c r="C68" s="12">
        <v>31553.74</v>
      </c>
    </row>
    <row r="69" spans="1:4" ht="27" customHeight="1">
      <c r="A69" s="28" t="s">
        <v>70</v>
      </c>
      <c r="B69" s="13">
        <f>B18+B19+B20+B21+B26+B27+B28+B29+B30+B31+B32+B33+B34+B35+B22</f>
        <v>4132211</v>
      </c>
      <c r="C69" s="13">
        <f>SUM(C25:C68)</f>
        <v>4092233.16</v>
      </c>
      <c r="D69" s="2"/>
    </row>
    <row r="70" spans="1:4" ht="37.5" customHeight="1">
      <c r="A70" s="30" t="s">
        <v>68</v>
      </c>
      <c r="B70" s="29">
        <f>B72+B73</f>
        <v>85273.96</v>
      </c>
      <c r="C70" s="27"/>
    </row>
    <row r="71" spans="1:4" ht="15.75" customHeight="1">
      <c r="A71" s="31" t="s">
        <v>65</v>
      </c>
      <c r="B71" s="29"/>
      <c r="C71" s="27"/>
    </row>
    <row r="72" spans="1:4">
      <c r="A72" s="31" t="s">
        <v>66</v>
      </c>
      <c r="B72" s="32">
        <v>83104.61</v>
      </c>
      <c r="C72" s="27"/>
    </row>
    <row r="73" spans="1:4">
      <c r="A73" s="31" t="s">
        <v>67</v>
      </c>
      <c r="B73" s="32">
        <v>2169.35</v>
      </c>
      <c r="C73" s="27"/>
    </row>
    <row r="74" spans="1:4" ht="31.5" customHeight="1">
      <c r="A74" s="30" t="s">
        <v>69</v>
      </c>
      <c r="B74" s="29">
        <f>B76+B77</f>
        <v>125251.79999999999</v>
      </c>
      <c r="C74" s="27"/>
    </row>
    <row r="75" spans="1:4" ht="15.75" customHeight="1">
      <c r="A75" s="31" t="s">
        <v>65</v>
      </c>
      <c r="B75" s="29"/>
      <c r="C75" s="27"/>
    </row>
    <row r="76" spans="1:4">
      <c r="A76" s="31" t="s">
        <v>63</v>
      </c>
      <c r="B76" s="32">
        <v>42607.07</v>
      </c>
      <c r="C76" s="27"/>
    </row>
    <row r="77" spans="1:4">
      <c r="A77" s="31" t="s">
        <v>64</v>
      </c>
      <c r="B77" s="32">
        <v>82644.73</v>
      </c>
      <c r="C77" s="27"/>
    </row>
    <row r="78" spans="1:4">
      <c r="A78" s="25"/>
      <c r="B78" s="18"/>
      <c r="C78" s="17"/>
    </row>
  </sheetData>
  <mergeCells count="7">
    <mergeCell ref="A50:C50"/>
    <mergeCell ref="A1:C1"/>
    <mergeCell ref="A2:C2"/>
    <mergeCell ref="A23:C23"/>
    <mergeCell ref="A4:C4"/>
    <mergeCell ref="A9:C9"/>
    <mergeCell ref="A17:C17"/>
  </mergeCells>
  <pageMargins left="0.70866141732283472" right="0.39370078740157483" top="0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A41" sqref="A41"/>
    </sheetView>
  </sheetViews>
  <sheetFormatPr defaultRowHeight="15"/>
  <cols>
    <col min="1" max="1" width="15.7109375" customWidth="1"/>
    <col min="5" max="5" width="15.28515625" customWidth="1"/>
    <col min="8" max="8" width="23.85546875" customWidth="1"/>
    <col min="9" max="9" width="19.42578125" customWidth="1"/>
  </cols>
  <sheetData>
    <row r="1" spans="1:9">
      <c r="A1" s="6">
        <v>414036.99</v>
      </c>
      <c r="B1" s="7"/>
      <c r="C1" s="6">
        <v>31558</v>
      </c>
      <c r="D1" s="6">
        <v>37012.46</v>
      </c>
      <c r="E1" s="6">
        <v>101983.83</v>
      </c>
      <c r="F1" s="6">
        <v>23334.15</v>
      </c>
      <c r="G1" s="6">
        <v>18177.5</v>
      </c>
      <c r="H1" s="6">
        <v>842682.17</v>
      </c>
      <c r="I1" s="8">
        <f>SUM(A1:H1)</f>
        <v>1468785.1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2014-01-12T08:40:08Z</cp:lastPrinted>
  <dcterms:created xsi:type="dcterms:W3CDTF">2014-01-12T04:34:06Z</dcterms:created>
  <dcterms:modified xsi:type="dcterms:W3CDTF">2014-01-12T08:40:42Z</dcterms:modified>
</cp:coreProperties>
</file>